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725" windowWidth="8355" windowHeight="3810" activeTab="0"/>
  </bookViews>
  <sheets>
    <sheet name="บัญชีสรุปโครงการพัฒนา" sheetId="1" r:id="rId1"/>
  </sheets>
  <definedNames>
    <definedName name="_xlnm.Print_Titles" localSheetId="0">'บัญชีสรุปโครงการพัฒนา'!$2:$5</definedName>
  </definedNames>
  <calcPr fullCalcOnLoad="1"/>
</workbook>
</file>

<file path=xl/sharedStrings.xml><?xml version="1.0" encoding="utf-8"?>
<sst xmlns="http://schemas.openxmlformats.org/spreadsheetml/2006/main" count="49" uniqueCount="35">
  <si>
    <t>ยุทธศาสตร์</t>
  </si>
  <si>
    <t>จำนวนโครงการ</t>
  </si>
  <si>
    <t>รวม  3  ปี</t>
  </si>
  <si>
    <t>บัญชีสรุปโครงการพัฒนา</t>
  </si>
  <si>
    <t>เทศบาลตำบลเหมืองใหม่</t>
  </si>
  <si>
    <t>1. ยุทธศาสตร์ด้านการพัฒนาโครงสร้างพื้นฐาน</t>
  </si>
  <si>
    <t>5 ยุทธศาสตร์ด้านการจัดระเบียบชุมชน  สังคม  และรักษาความสงบเรียบร้อย</t>
  </si>
  <si>
    <t>7. ยุทธศาสตร์ด้านการส่งเสริมการท่องเที่ยว</t>
  </si>
  <si>
    <t>รวม</t>
  </si>
  <si>
    <t>7.1 การอนุรักษ์และพัฒนาแหล่งท่องเที่ยว</t>
  </si>
  <si>
    <t>งบประมาณ(บาท)</t>
  </si>
  <si>
    <t>2.ยุทธศาสตร์ด้านการส่งเสริมเศรษฐกิจยั่งยืน</t>
  </si>
  <si>
    <t>2.1 การส่งเสริมอาชีพ สร้างรายได้ให้แก่ประชาชน</t>
  </si>
  <si>
    <t>3. ยุทธศาสตร์ด้านการส่งเสริมคุณภาพชีวิตและเสริมสร้างชุมชนเข้มแข็ง</t>
  </si>
  <si>
    <t>3.1 การส่งเสริมการศึกษา  กีฬา และนันทนาการ</t>
  </si>
  <si>
    <t xml:space="preserve">3.2 การเสริมสร้างสุขภาพอนามัย  </t>
  </si>
  <si>
    <t>3.3 การส่งเสริมสวัสดิการสังคมและชุมชนเข้มแข็ง</t>
  </si>
  <si>
    <t>4. ยุทธศาสตร์ด้านการบริหารจัดการ และการอนุรักษ์ทรัพยากรธรรมชาติและสิ่งแวดล้อม</t>
  </si>
  <si>
    <t>4.1 การสร้างจิตสำนึกและความตระหนักในการจัดการทรัพยากรธรรมชาติและสิ่งแวดล้อม</t>
  </si>
  <si>
    <t>4.2  การบริหารจัดการ อนุรักษ์และฟื้นฟูทรัพยากรธรรมชาติและสิ่งแวดล้อม</t>
  </si>
  <si>
    <t>5.1 การบริหารจัดการเกี่ยวกับการรักษาความสงบเรียบร้อย ความปลอดภัยในชีวิตและทรัพย์สิน</t>
  </si>
  <si>
    <t>6. ยุทธศาสตร์ด้านการส่งเสริมศาสนา ศิลปวัฒนธรรม จารีตประเพณี และภูมิปัญญาท้องถิ่น</t>
  </si>
  <si>
    <t>6.1 สนับสนุนและส่งเสริม  กิจกรรมทางศาสนา  ศิลปวัฒนธรรม  และจารีตประเพณี</t>
  </si>
  <si>
    <t>8. ยุทธศาสตร์ด้านการพัฒนาการบริหารจัดการบ้านเมืองที่ดี</t>
  </si>
  <si>
    <t>8.1 การส่งเสริมสนับสนุนการปกครองตามระบอบประชาธิปไตยและกระบวนการมีส่วนร่วมของประชาชน</t>
  </si>
  <si>
    <t>8.2 การปรับปรุงและพัฒนาระบบบริหารจัดการที่ดีและมีประสิทธิภาพ</t>
  </si>
  <si>
    <t xml:space="preserve">     1.1 การพัฒนาระบบสาธารณูปโภค สาธารณูปการ โครงสร้างพื้นฐาน และการจัดทำผังเมืองรวม</t>
  </si>
  <si>
    <t>ปี  2558</t>
  </si>
  <si>
    <t>7.2 การประชาสัมพันธ์ส่งเสริมการท่องเที่ยว</t>
  </si>
  <si>
    <t>ปี  2559</t>
  </si>
  <si>
    <t>5.2 การส่งเสริมการจัดระเบียบชุมชนและสังคม</t>
  </si>
  <si>
    <t>แผนพัฒนาสามปี  (พ.ศ.2558 - 2560)</t>
  </si>
  <si>
    <t>ปี  2560</t>
  </si>
  <si>
    <t>6.2  การสนับสนุนและส่งเสริมภูมิปัญญาท้องถิ่น</t>
  </si>
  <si>
    <t xml:space="preserve"> ผ.03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</si>
</sst>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i/>
      <sz val="18"/>
      <name val="Angsana New"/>
      <family val="1"/>
    </font>
    <font>
      <b/>
      <i/>
      <sz val="16"/>
      <name val="Angsana New"/>
      <family val="1"/>
    </font>
    <font>
      <sz val="1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87" fontId="3" fillId="0" borderId="11" xfId="36" applyNumberFormat="1" applyFont="1" applyBorder="1" applyAlignment="1">
      <alignment horizontal="center"/>
    </xf>
    <xf numFmtId="187" fontId="3" fillId="0" borderId="11" xfId="36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7" fontId="2" fillId="0" borderId="11" xfId="36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wrapText="1" indent="1"/>
    </xf>
    <xf numFmtId="0" fontId="5" fillId="0" borderId="11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11" xfId="36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 indent="1"/>
    </xf>
    <xf numFmtId="0" fontId="2" fillId="0" borderId="0" xfId="0" applyFont="1" applyBorder="1" applyAlignment="1">
      <alignment wrapText="1"/>
    </xf>
    <xf numFmtId="187" fontId="7" fillId="0" borderId="0" xfId="36" applyNumberFormat="1" applyFont="1" applyBorder="1" applyAlignment="1">
      <alignment horizontal="left" vertical="center"/>
    </xf>
    <xf numFmtId="187" fontId="7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7" fontId="2" fillId="0" borderId="0" xfId="36" applyNumberFormat="1" applyFont="1" applyAlignment="1">
      <alignment/>
    </xf>
    <xf numFmtId="0" fontId="2" fillId="0" borderId="12" xfId="0" applyFont="1" applyBorder="1" applyAlignment="1">
      <alignment horizontal="center"/>
    </xf>
    <xf numFmtId="187" fontId="2" fillId="0" borderId="0" xfId="36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/>
    </xf>
    <xf numFmtId="187" fontId="2" fillId="0" borderId="13" xfId="36" applyNumberFormat="1" applyFont="1" applyBorder="1" applyAlignment="1">
      <alignment horizontal="center" vertical="center"/>
    </xf>
    <xf numFmtId="187" fontId="5" fillId="0" borderId="12" xfId="36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 indent="1"/>
    </xf>
    <xf numFmtId="187" fontId="2" fillId="0" borderId="12" xfId="36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2" fillId="0" borderId="12" xfId="36" applyNumberFormat="1" applyFont="1" applyBorder="1" applyAlignment="1">
      <alignment horizontal="center" vertical="center"/>
    </xf>
    <xf numFmtId="187" fontId="2" fillId="0" borderId="14" xfId="36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187" fontId="3" fillId="0" borderId="0" xfId="36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87" fontId="3" fillId="0" borderId="11" xfId="36" applyNumberFormat="1" applyFont="1" applyBorder="1" applyAlignment="1">
      <alignment horizontal="center"/>
    </xf>
    <xf numFmtId="187" fontId="4" fillId="0" borderId="0" xfId="36" applyNumberFormat="1" applyFont="1" applyAlignment="1">
      <alignment horizontal="center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21.75"/>
  <cols>
    <col min="1" max="1" width="44.140625" style="18" customWidth="1"/>
    <col min="2" max="2" width="11.28125" style="19" bestFit="1" customWidth="1"/>
    <col min="3" max="3" width="15.7109375" style="20" customWidth="1"/>
    <col min="4" max="4" width="9.140625" style="19" customWidth="1"/>
    <col min="5" max="5" width="15.7109375" style="20" customWidth="1"/>
    <col min="6" max="6" width="9.140625" style="19" customWidth="1"/>
    <col min="7" max="7" width="15.7109375" style="20" customWidth="1"/>
    <col min="8" max="8" width="14.00390625" style="19" bestFit="1" customWidth="1"/>
    <col min="9" max="9" width="15.57421875" style="20" customWidth="1"/>
    <col min="10" max="16384" width="9.140625" style="1" customWidth="1"/>
  </cols>
  <sheetData>
    <row r="1" spans="3:9" ht="23.25">
      <c r="C1" s="38" t="s">
        <v>3</v>
      </c>
      <c r="D1" s="38"/>
      <c r="E1" s="38"/>
      <c r="I1" s="6" t="s">
        <v>34</v>
      </c>
    </row>
    <row r="2" spans="1:9" ht="26.25">
      <c r="A2" s="41" t="s">
        <v>31</v>
      </c>
      <c r="B2" s="41"/>
      <c r="C2" s="41"/>
      <c r="D2" s="41"/>
      <c r="E2" s="41"/>
      <c r="F2" s="41"/>
      <c r="G2" s="41"/>
      <c r="H2" s="41"/>
      <c r="I2" s="41"/>
    </row>
    <row r="3" spans="1:9" ht="26.25">
      <c r="A3" s="41" t="s">
        <v>4</v>
      </c>
      <c r="B3" s="41"/>
      <c r="C3" s="41"/>
      <c r="D3" s="41"/>
      <c r="E3" s="41"/>
      <c r="F3" s="41"/>
      <c r="G3" s="41"/>
      <c r="H3" s="41"/>
      <c r="I3" s="41"/>
    </row>
    <row r="4" spans="1:9" s="2" customFormat="1" ht="23.25">
      <c r="A4" s="39" t="s">
        <v>0</v>
      </c>
      <c r="B4" s="42" t="s">
        <v>27</v>
      </c>
      <c r="C4" s="42"/>
      <c r="D4" s="40" t="s">
        <v>29</v>
      </c>
      <c r="E4" s="40"/>
      <c r="F4" s="40" t="s">
        <v>32</v>
      </c>
      <c r="G4" s="40"/>
      <c r="H4" s="40" t="s">
        <v>2</v>
      </c>
      <c r="I4" s="40"/>
    </row>
    <row r="5" spans="1:9" s="2" customFormat="1" ht="46.5">
      <c r="A5" s="39"/>
      <c r="B5" s="5" t="s">
        <v>1</v>
      </c>
      <c r="C5" s="7" t="s">
        <v>10</v>
      </c>
      <c r="D5" s="5" t="s">
        <v>1</v>
      </c>
      <c r="E5" s="7" t="s">
        <v>10</v>
      </c>
      <c r="F5" s="5" t="s">
        <v>1</v>
      </c>
      <c r="G5" s="7" t="s">
        <v>10</v>
      </c>
      <c r="H5" s="5" t="s">
        <v>1</v>
      </c>
      <c r="I5" s="7" t="s">
        <v>10</v>
      </c>
    </row>
    <row r="6" spans="1:9" ht="26.25">
      <c r="A6" s="27" t="s">
        <v>5</v>
      </c>
      <c r="B6" s="24"/>
      <c r="C6" s="24"/>
      <c r="D6" s="24"/>
      <c r="E6" s="24"/>
      <c r="F6" s="24"/>
      <c r="G6" s="24"/>
      <c r="H6" s="24"/>
      <c r="I6" s="26"/>
    </row>
    <row r="7" spans="1:9" s="3" customFormat="1" ht="75" customHeight="1">
      <c r="A7" s="28" t="s">
        <v>26</v>
      </c>
      <c r="B7" s="23">
        <v>16</v>
      </c>
      <c r="C7" s="25">
        <v>2855500</v>
      </c>
      <c r="D7" s="23">
        <v>28</v>
      </c>
      <c r="E7" s="25">
        <v>5195050</v>
      </c>
      <c r="F7" s="23">
        <v>27</v>
      </c>
      <c r="G7" s="25">
        <v>29065800</v>
      </c>
      <c r="H7" s="23">
        <f>SUM(B7,D7,F7)</f>
        <v>71</v>
      </c>
      <c r="I7" s="25">
        <f>SUM(C7,E7,G7)</f>
        <v>37116350</v>
      </c>
    </row>
    <row r="8" spans="1:9" ht="26.25">
      <c r="A8" s="10" t="s">
        <v>8</v>
      </c>
      <c r="B8" s="11">
        <f aca="true" t="shared" si="0" ref="B8:G8">SUM(B7)</f>
        <v>16</v>
      </c>
      <c r="C8" s="12">
        <f t="shared" si="0"/>
        <v>2855500</v>
      </c>
      <c r="D8" s="11">
        <f t="shared" si="0"/>
        <v>28</v>
      </c>
      <c r="E8" s="12">
        <f t="shared" si="0"/>
        <v>5195050</v>
      </c>
      <c r="F8" s="11">
        <f t="shared" si="0"/>
        <v>27</v>
      </c>
      <c r="G8" s="12">
        <f t="shared" si="0"/>
        <v>29065800</v>
      </c>
      <c r="H8" s="11">
        <f>SUM(B8,D8,F8)</f>
        <v>71</v>
      </c>
      <c r="I8" s="13">
        <f>SUM(C8,E8,G8)</f>
        <v>37116350</v>
      </c>
    </row>
    <row r="9" spans="1:9" ht="23.25">
      <c r="A9" s="29" t="s">
        <v>11</v>
      </c>
      <c r="B9" s="21"/>
      <c r="C9" s="31"/>
      <c r="D9" s="21"/>
      <c r="E9" s="31"/>
      <c r="F9" s="21"/>
      <c r="G9" s="31"/>
      <c r="H9" s="21"/>
      <c r="I9" s="31"/>
    </row>
    <row r="10" spans="1:9" ht="23.25">
      <c r="A10" s="30" t="s">
        <v>12</v>
      </c>
      <c r="B10" s="23">
        <v>7</v>
      </c>
      <c r="C10" s="25">
        <v>310000</v>
      </c>
      <c r="D10" s="23">
        <v>8</v>
      </c>
      <c r="E10" s="25">
        <v>810000</v>
      </c>
      <c r="F10" s="23">
        <v>7</v>
      </c>
      <c r="G10" s="25">
        <v>310000</v>
      </c>
      <c r="H10" s="23">
        <f>SUM(B10,D10,F10)</f>
        <v>22</v>
      </c>
      <c r="I10" s="25">
        <f>SUM(C10,E10,G10)</f>
        <v>1430000</v>
      </c>
    </row>
    <row r="11" spans="1:9" ht="26.25">
      <c r="A11" s="10" t="s">
        <v>8</v>
      </c>
      <c r="B11" s="11">
        <f aca="true" t="shared" si="1" ref="B11:I11">SUM(B10)</f>
        <v>7</v>
      </c>
      <c r="C11" s="12">
        <f t="shared" si="1"/>
        <v>310000</v>
      </c>
      <c r="D11" s="11">
        <f t="shared" si="1"/>
        <v>8</v>
      </c>
      <c r="E11" s="12">
        <f t="shared" si="1"/>
        <v>810000</v>
      </c>
      <c r="F11" s="11">
        <f t="shared" si="1"/>
        <v>7</v>
      </c>
      <c r="G11" s="12">
        <f t="shared" si="1"/>
        <v>310000</v>
      </c>
      <c r="H11" s="11">
        <f t="shared" si="1"/>
        <v>22</v>
      </c>
      <c r="I11" s="13">
        <f t="shared" si="1"/>
        <v>1430000</v>
      </c>
    </row>
    <row r="12" spans="1:9" ht="46.5">
      <c r="A12" s="29" t="s">
        <v>13</v>
      </c>
      <c r="B12" s="33"/>
      <c r="C12" s="35"/>
      <c r="D12" s="33"/>
      <c r="E12" s="35"/>
      <c r="F12" s="33"/>
      <c r="G12" s="35"/>
      <c r="H12" s="33"/>
      <c r="I12" s="35"/>
    </row>
    <row r="13" spans="1:9" ht="23.25">
      <c r="A13" s="32" t="s">
        <v>14</v>
      </c>
      <c r="B13" s="34">
        <v>7</v>
      </c>
      <c r="C13" s="36">
        <v>1470000</v>
      </c>
      <c r="D13" s="34">
        <v>7</v>
      </c>
      <c r="E13" s="36">
        <v>1470000</v>
      </c>
      <c r="F13" s="34">
        <v>8</v>
      </c>
      <c r="G13" s="36">
        <v>3970000</v>
      </c>
      <c r="H13" s="34">
        <f aca="true" t="shared" si="2" ref="H13:I15">SUM(B13,D13,F13)</f>
        <v>22</v>
      </c>
      <c r="I13" s="36">
        <f t="shared" si="2"/>
        <v>6910000</v>
      </c>
    </row>
    <row r="14" spans="1:9" ht="23.25">
      <c r="A14" s="30" t="s">
        <v>15</v>
      </c>
      <c r="B14" s="23">
        <v>6</v>
      </c>
      <c r="C14" s="25">
        <v>425000</v>
      </c>
      <c r="D14" s="23">
        <v>6</v>
      </c>
      <c r="E14" s="25">
        <v>425000</v>
      </c>
      <c r="F14" s="23">
        <v>6</v>
      </c>
      <c r="G14" s="25">
        <v>42500</v>
      </c>
      <c r="H14" s="23">
        <f t="shared" si="2"/>
        <v>18</v>
      </c>
      <c r="I14" s="25">
        <f t="shared" si="2"/>
        <v>892500</v>
      </c>
    </row>
    <row r="15" spans="1:9" ht="24" customHeight="1">
      <c r="A15" s="14" t="s">
        <v>16</v>
      </c>
      <c r="B15" s="8">
        <v>10</v>
      </c>
      <c r="C15" s="9">
        <v>5210000</v>
      </c>
      <c r="D15" s="8">
        <v>10</v>
      </c>
      <c r="E15" s="9">
        <v>5210000</v>
      </c>
      <c r="F15" s="8">
        <v>10</v>
      </c>
      <c r="G15" s="9">
        <v>5210000</v>
      </c>
      <c r="H15" s="8">
        <f t="shared" si="2"/>
        <v>30</v>
      </c>
      <c r="I15" s="9">
        <f t="shared" si="2"/>
        <v>15630000</v>
      </c>
    </row>
    <row r="16" spans="1:9" ht="26.25">
      <c r="A16" s="10" t="s">
        <v>8</v>
      </c>
      <c r="B16" s="11">
        <f aca="true" t="shared" si="3" ref="B16:I16">SUM(B13:B15)</f>
        <v>23</v>
      </c>
      <c r="C16" s="12">
        <f t="shared" si="3"/>
        <v>7105000</v>
      </c>
      <c r="D16" s="11">
        <f t="shared" si="3"/>
        <v>23</v>
      </c>
      <c r="E16" s="12">
        <f t="shared" si="3"/>
        <v>7105000</v>
      </c>
      <c r="F16" s="11">
        <f t="shared" si="3"/>
        <v>24</v>
      </c>
      <c r="G16" s="12">
        <f t="shared" si="3"/>
        <v>9222500</v>
      </c>
      <c r="H16" s="11">
        <f t="shared" si="3"/>
        <v>70</v>
      </c>
      <c r="I16" s="13">
        <f t="shared" si="3"/>
        <v>23432500</v>
      </c>
    </row>
    <row r="17" spans="1:9" ht="46.5">
      <c r="A17" s="29" t="s">
        <v>17</v>
      </c>
      <c r="B17" s="33"/>
      <c r="C17" s="35"/>
      <c r="D17" s="33"/>
      <c r="E17" s="35"/>
      <c r="F17" s="33"/>
      <c r="G17" s="35"/>
      <c r="H17" s="33"/>
      <c r="I17" s="35"/>
    </row>
    <row r="18" spans="1:9" ht="46.5">
      <c r="A18" s="32" t="s">
        <v>18</v>
      </c>
      <c r="B18" s="34">
        <v>3</v>
      </c>
      <c r="C18" s="36">
        <v>80000</v>
      </c>
      <c r="D18" s="34">
        <v>3</v>
      </c>
      <c r="E18" s="36">
        <v>80000</v>
      </c>
      <c r="F18" s="34">
        <v>3</v>
      </c>
      <c r="G18" s="36">
        <v>80000</v>
      </c>
      <c r="H18" s="34">
        <f>SUM(B18,D18,F18)</f>
        <v>9</v>
      </c>
      <c r="I18" s="36">
        <f>SUM(C18,E18,G18)</f>
        <v>240000</v>
      </c>
    </row>
    <row r="19" spans="1:9" ht="46.5">
      <c r="A19" s="30" t="s">
        <v>19</v>
      </c>
      <c r="B19" s="23">
        <v>3</v>
      </c>
      <c r="C19" s="25">
        <v>1076000</v>
      </c>
      <c r="D19" s="23">
        <v>2</v>
      </c>
      <c r="E19" s="25">
        <v>520000</v>
      </c>
      <c r="F19" s="23">
        <v>2</v>
      </c>
      <c r="G19" s="25">
        <v>520000</v>
      </c>
      <c r="H19" s="23">
        <f>SUM(B19,D19,F19)</f>
        <v>7</v>
      </c>
      <c r="I19" s="25">
        <f>SUM(C19,E19,G19)</f>
        <v>2116000</v>
      </c>
    </row>
    <row r="20" spans="1:9" ht="26.25">
      <c r="A20" s="10" t="s">
        <v>8</v>
      </c>
      <c r="B20" s="11">
        <f aca="true" t="shared" si="4" ref="B20:I20">SUM(B18:B19)</f>
        <v>6</v>
      </c>
      <c r="C20" s="13">
        <f t="shared" si="4"/>
        <v>1156000</v>
      </c>
      <c r="D20" s="11">
        <f t="shared" si="4"/>
        <v>5</v>
      </c>
      <c r="E20" s="13">
        <f t="shared" si="4"/>
        <v>600000</v>
      </c>
      <c r="F20" s="11">
        <f t="shared" si="4"/>
        <v>5</v>
      </c>
      <c r="G20" s="13">
        <f t="shared" si="4"/>
        <v>600000</v>
      </c>
      <c r="H20" s="11">
        <f t="shared" si="4"/>
        <v>16</v>
      </c>
      <c r="I20" s="13">
        <f t="shared" si="4"/>
        <v>2356000</v>
      </c>
    </row>
    <row r="21" spans="1:9" ht="46.5">
      <c r="A21" s="29" t="s">
        <v>6</v>
      </c>
      <c r="B21" s="33"/>
      <c r="C21" s="35"/>
      <c r="D21" s="33"/>
      <c r="E21" s="35"/>
      <c r="F21" s="33"/>
      <c r="G21" s="35"/>
      <c r="H21" s="33"/>
      <c r="I21" s="35"/>
    </row>
    <row r="22" spans="1:9" ht="46.5">
      <c r="A22" s="30" t="s">
        <v>20</v>
      </c>
      <c r="B22" s="25">
        <v>5</v>
      </c>
      <c r="C22" s="25">
        <v>460000</v>
      </c>
      <c r="D22" s="25">
        <v>7</v>
      </c>
      <c r="E22" s="25">
        <v>1260000</v>
      </c>
      <c r="F22" s="25">
        <v>7</v>
      </c>
      <c r="G22" s="25">
        <v>11930000</v>
      </c>
      <c r="H22" s="25">
        <f>SUM(B22,D22,F22)</f>
        <v>19</v>
      </c>
      <c r="I22" s="25">
        <f>SUM(C22,E22,G22)</f>
        <v>13650000</v>
      </c>
    </row>
    <row r="23" spans="1:9" ht="23.25">
      <c r="A23" s="14" t="s">
        <v>30</v>
      </c>
      <c r="B23" s="9">
        <v>1</v>
      </c>
      <c r="C23" s="9">
        <v>270000</v>
      </c>
      <c r="D23" s="9">
        <v>1</v>
      </c>
      <c r="E23" s="9">
        <v>270000</v>
      </c>
      <c r="F23" s="9">
        <v>1</v>
      </c>
      <c r="G23" s="9">
        <v>270000</v>
      </c>
      <c r="H23" s="9">
        <f>SUM(B23,D23,F23)</f>
        <v>3</v>
      </c>
      <c r="I23" s="9">
        <f>SUM(C23,E23,G23)</f>
        <v>810000</v>
      </c>
    </row>
    <row r="24" spans="1:9" ht="26.25">
      <c r="A24" s="10" t="s">
        <v>8</v>
      </c>
      <c r="B24" s="13">
        <f aca="true" t="shared" si="5" ref="B24:I24">SUM(B22:B23)</f>
        <v>6</v>
      </c>
      <c r="C24" s="13">
        <f t="shared" si="5"/>
        <v>730000</v>
      </c>
      <c r="D24" s="13">
        <f t="shared" si="5"/>
        <v>8</v>
      </c>
      <c r="E24" s="13">
        <f t="shared" si="5"/>
        <v>1530000</v>
      </c>
      <c r="F24" s="13">
        <f t="shared" si="5"/>
        <v>8</v>
      </c>
      <c r="G24" s="13">
        <f t="shared" si="5"/>
        <v>12200000</v>
      </c>
      <c r="H24" s="13">
        <f t="shared" si="5"/>
        <v>22</v>
      </c>
      <c r="I24" s="13">
        <f t="shared" si="5"/>
        <v>14460000</v>
      </c>
    </row>
    <row r="25" spans="1:9" ht="46.5">
      <c r="A25" s="29" t="s">
        <v>21</v>
      </c>
      <c r="B25" s="35"/>
      <c r="C25" s="35"/>
      <c r="D25" s="35"/>
      <c r="E25" s="35"/>
      <c r="F25" s="35"/>
      <c r="G25" s="35"/>
      <c r="H25" s="35"/>
      <c r="I25" s="35"/>
    </row>
    <row r="26" spans="1:9" ht="46.5">
      <c r="A26" s="32" t="s">
        <v>22</v>
      </c>
      <c r="B26" s="36">
        <v>4</v>
      </c>
      <c r="C26" s="36">
        <v>380000</v>
      </c>
      <c r="D26" s="36">
        <v>4</v>
      </c>
      <c r="E26" s="36">
        <v>380000</v>
      </c>
      <c r="F26" s="36">
        <v>4</v>
      </c>
      <c r="G26" s="36">
        <v>380000</v>
      </c>
      <c r="H26" s="36">
        <f>SUM(B26,D26,F26)</f>
        <v>12</v>
      </c>
      <c r="I26" s="36">
        <f>SUM(C26,E26,G26)</f>
        <v>1140000</v>
      </c>
    </row>
    <row r="27" spans="1:9" ht="23.25">
      <c r="A27" s="30" t="s">
        <v>33</v>
      </c>
      <c r="B27" s="25">
        <v>1</v>
      </c>
      <c r="C27" s="25">
        <v>100000</v>
      </c>
      <c r="D27" s="25">
        <v>1</v>
      </c>
      <c r="E27" s="25">
        <v>100000</v>
      </c>
      <c r="F27" s="25">
        <v>1</v>
      </c>
      <c r="G27" s="25">
        <v>100000</v>
      </c>
      <c r="H27" s="25">
        <f>SUM(B27,D27,F27)</f>
        <v>3</v>
      </c>
      <c r="I27" s="25">
        <f>SUM(C27,E27,G27)</f>
        <v>300000</v>
      </c>
    </row>
    <row r="28" spans="1:9" ht="26.25">
      <c r="A28" s="10" t="s">
        <v>8</v>
      </c>
      <c r="B28" s="13">
        <f aca="true" t="shared" si="6" ref="B28:I28">SUM(B26:B27)</f>
        <v>5</v>
      </c>
      <c r="C28" s="13">
        <f t="shared" si="6"/>
        <v>480000</v>
      </c>
      <c r="D28" s="13">
        <f t="shared" si="6"/>
        <v>5</v>
      </c>
      <c r="E28" s="13">
        <f t="shared" si="6"/>
        <v>480000</v>
      </c>
      <c r="F28" s="13">
        <f t="shared" si="6"/>
        <v>5</v>
      </c>
      <c r="G28" s="13">
        <f t="shared" si="6"/>
        <v>480000</v>
      </c>
      <c r="H28" s="13">
        <f t="shared" si="6"/>
        <v>15</v>
      </c>
      <c r="I28" s="13">
        <f t="shared" si="6"/>
        <v>1440000</v>
      </c>
    </row>
    <row r="29" spans="1:9" ht="23.25">
      <c r="A29" s="29" t="s">
        <v>7</v>
      </c>
      <c r="B29" s="35"/>
      <c r="C29" s="35"/>
      <c r="D29" s="35"/>
      <c r="E29" s="35"/>
      <c r="F29" s="35"/>
      <c r="G29" s="35"/>
      <c r="H29" s="35"/>
      <c r="I29" s="35"/>
    </row>
    <row r="30" spans="1:9" ht="23.25">
      <c r="A30" s="32" t="s">
        <v>9</v>
      </c>
      <c r="B30" s="36">
        <v>1</v>
      </c>
      <c r="C30" s="36">
        <v>100000</v>
      </c>
      <c r="D30" s="36">
        <v>1</v>
      </c>
      <c r="E30" s="36">
        <v>100000</v>
      </c>
      <c r="F30" s="36">
        <v>1</v>
      </c>
      <c r="G30" s="36">
        <v>100000</v>
      </c>
      <c r="H30" s="36">
        <f>SUM(B30,D30,F30)</f>
        <v>3</v>
      </c>
      <c r="I30" s="36">
        <f>SUM(C30,E30,G30)</f>
        <v>300000</v>
      </c>
    </row>
    <row r="31" spans="1:9" ht="21.75" customHeight="1">
      <c r="A31" s="30" t="s">
        <v>28</v>
      </c>
      <c r="B31" s="25">
        <v>2</v>
      </c>
      <c r="C31" s="25">
        <v>200000</v>
      </c>
      <c r="D31" s="25">
        <v>2</v>
      </c>
      <c r="E31" s="25">
        <v>200000</v>
      </c>
      <c r="F31" s="25">
        <v>2</v>
      </c>
      <c r="G31" s="25">
        <v>200000</v>
      </c>
      <c r="H31" s="25">
        <f>SUM(B31,D31,F31)</f>
        <v>6</v>
      </c>
      <c r="I31" s="25">
        <f>SUM(C31,E31,G31)</f>
        <v>600000</v>
      </c>
    </row>
    <row r="32" spans="1:9" ht="26.25">
      <c r="A32" s="10" t="s">
        <v>8</v>
      </c>
      <c r="B32" s="13">
        <f aca="true" t="shared" si="7" ref="B32:H32">SUM(B30:B31)</f>
        <v>3</v>
      </c>
      <c r="C32" s="13">
        <f t="shared" si="7"/>
        <v>300000</v>
      </c>
      <c r="D32" s="13">
        <f t="shared" si="7"/>
        <v>3</v>
      </c>
      <c r="E32" s="13">
        <f t="shared" si="7"/>
        <v>300000</v>
      </c>
      <c r="F32" s="13">
        <f t="shared" si="7"/>
        <v>3</v>
      </c>
      <c r="G32" s="13">
        <f t="shared" si="7"/>
        <v>300000</v>
      </c>
      <c r="H32" s="13">
        <f t="shared" si="7"/>
        <v>9</v>
      </c>
      <c r="I32" s="13">
        <f>SUM(C32,E32,G32)</f>
        <v>900000</v>
      </c>
    </row>
    <row r="33" spans="1:9" ht="46.5">
      <c r="A33" s="37" t="s">
        <v>23</v>
      </c>
      <c r="B33" s="9"/>
      <c r="C33" s="9"/>
      <c r="D33" s="9"/>
      <c r="E33" s="9"/>
      <c r="F33" s="9"/>
      <c r="G33" s="9"/>
      <c r="H33" s="9"/>
      <c r="I33" s="9"/>
    </row>
    <row r="34" spans="1:9" ht="69.75">
      <c r="A34" s="32" t="s">
        <v>24</v>
      </c>
      <c r="B34" s="36">
        <v>2</v>
      </c>
      <c r="C34" s="36">
        <v>120000</v>
      </c>
      <c r="D34" s="36">
        <v>2</v>
      </c>
      <c r="E34" s="36">
        <v>120000</v>
      </c>
      <c r="F34" s="36">
        <v>2</v>
      </c>
      <c r="G34" s="36">
        <v>120000</v>
      </c>
      <c r="H34" s="36">
        <f>SUM(B34,D34,F34)</f>
        <v>6</v>
      </c>
      <c r="I34" s="36">
        <f>SUM(C34,E34,G34)</f>
        <v>360000</v>
      </c>
    </row>
    <row r="35" spans="1:9" s="4" customFormat="1" ht="46.5">
      <c r="A35" s="30" t="s">
        <v>25</v>
      </c>
      <c r="B35" s="25">
        <v>12</v>
      </c>
      <c r="C35" s="25">
        <v>730200</v>
      </c>
      <c r="D35" s="25">
        <v>8</v>
      </c>
      <c r="E35" s="25">
        <v>522000</v>
      </c>
      <c r="F35" s="25">
        <v>8</v>
      </c>
      <c r="G35" s="25">
        <v>522000</v>
      </c>
      <c r="H35" s="25">
        <f>SUM(B35,D35,F35)</f>
        <v>28</v>
      </c>
      <c r="I35" s="25">
        <f>SUM(C35,E35,G35)</f>
        <v>1774200</v>
      </c>
    </row>
    <row r="36" spans="1:9" ht="26.25">
      <c r="A36" s="10" t="s">
        <v>8</v>
      </c>
      <c r="B36" s="13">
        <f aca="true" t="shared" si="8" ref="B36:H36">SUM(B34:B35)</f>
        <v>14</v>
      </c>
      <c r="C36" s="13">
        <f t="shared" si="8"/>
        <v>850200</v>
      </c>
      <c r="D36" s="13">
        <f t="shared" si="8"/>
        <v>10</v>
      </c>
      <c r="E36" s="13">
        <f t="shared" si="8"/>
        <v>642000</v>
      </c>
      <c r="F36" s="13">
        <f t="shared" si="8"/>
        <v>10</v>
      </c>
      <c r="G36" s="13">
        <f t="shared" si="8"/>
        <v>642000</v>
      </c>
      <c r="H36" s="13">
        <f t="shared" si="8"/>
        <v>34</v>
      </c>
      <c r="I36" s="13">
        <f>SUM(C36,E36,G36)</f>
        <v>2134200</v>
      </c>
    </row>
    <row r="37" spans="1:9" ht="26.25">
      <c r="A37" s="10" t="s">
        <v>8</v>
      </c>
      <c r="B37" s="13">
        <f aca="true" t="shared" si="9" ref="B37:I37">SUM(B36,B32,B28,B24,B20,B16,B11,B8)</f>
        <v>80</v>
      </c>
      <c r="C37" s="13">
        <f t="shared" si="9"/>
        <v>13786700</v>
      </c>
      <c r="D37" s="13">
        <f t="shared" si="9"/>
        <v>90</v>
      </c>
      <c r="E37" s="13">
        <f t="shared" si="9"/>
        <v>16662050</v>
      </c>
      <c r="F37" s="13">
        <f t="shared" si="9"/>
        <v>89</v>
      </c>
      <c r="G37" s="13">
        <f t="shared" si="9"/>
        <v>52820300</v>
      </c>
      <c r="H37" s="13">
        <f t="shared" si="9"/>
        <v>259</v>
      </c>
      <c r="I37" s="13">
        <f t="shared" si="9"/>
        <v>83269050</v>
      </c>
    </row>
    <row r="38" spans="2:8" ht="23.25">
      <c r="B38" s="22"/>
      <c r="D38" s="22"/>
      <c r="F38" s="22"/>
      <c r="H38" s="22"/>
    </row>
    <row r="49" spans="1:9" ht="26.25">
      <c r="A49" s="15"/>
      <c r="B49" s="16"/>
      <c r="C49" s="17"/>
      <c r="D49" s="16"/>
      <c r="E49" s="17"/>
      <c r="F49" s="16"/>
      <c r="G49" s="17"/>
      <c r="H49" s="16"/>
      <c r="I49" s="16"/>
    </row>
  </sheetData>
  <sheetProtection/>
  <mergeCells count="8">
    <mergeCell ref="C1:E1"/>
    <mergeCell ref="A4:A5"/>
    <mergeCell ref="F4:G4"/>
    <mergeCell ref="A2:I2"/>
    <mergeCell ref="A3:I3"/>
    <mergeCell ref="B4:C4"/>
    <mergeCell ref="D4:E4"/>
    <mergeCell ref="H4:I4"/>
  </mergeCells>
  <printOptions/>
  <pageMargins left="0.4330708661417323" right="0.4330708661417323" top="0.7874015748031497" bottom="1.4960629921259843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DELL</cp:lastModifiedBy>
  <cp:lastPrinted>2014-07-13T09:58:54Z</cp:lastPrinted>
  <dcterms:created xsi:type="dcterms:W3CDTF">2004-08-07T15:34:02Z</dcterms:created>
  <dcterms:modified xsi:type="dcterms:W3CDTF">2014-10-21T03:23:13Z</dcterms:modified>
  <cp:category/>
  <cp:version/>
  <cp:contentType/>
  <cp:contentStatus/>
</cp:coreProperties>
</file>